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9" i="1" l="1"/>
  <c r="N10" i="1" l="1"/>
  <c r="N14" i="1"/>
  <c r="N13" i="1"/>
  <c r="N12" i="1"/>
  <c r="N11" i="1"/>
  <c r="N8" i="1"/>
  <c r="N7" i="1"/>
  <c r="N6" i="1"/>
  <c r="H14" i="1"/>
  <c r="H13" i="1"/>
  <c r="H12" i="1"/>
  <c r="H11" i="1"/>
  <c r="H10" i="1"/>
  <c r="H9" i="1"/>
  <c r="H8" i="1"/>
  <c r="H7" i="1"/>
  <c r="H6" i="1"/>
  <c r="P6" i="1" l="1"/>
  <c r="N4" i="1"/>
  <c r="P12" i="1"/>
  <c r="P7" i="1"/>
  <c r="P13" i="1"/>
  <c r="P8" i="1"/>
  <c r="P14" i="1"/>
  <c r="P11" i="1"/>
  <c r="P10" i="1"/>
  <c r="P4" i="1" l="1"/>
  <c r="O4" i="1" s="1"/>
</calcChain>
</file>

<file path=xl/sharedStrings.xml><?xml version="1.0" encoding="utf-8"?>
<sst xmlns="http://schemas.openxmlformats.org/spreadsheetml/2006/main" count="73" uniqueCount="43">
  <si>
    <t>Articolo</t>
  </si>
  <si>
    <t>Descrizione</t>
  </si>
  <si>
    <t>Colore</t>
  </si>
  <si>
    <t>Versione</t>
  </si>
  <si>
    <t>Colore2</t>
  </si>
  <si>
    <t>refcom</t>
  </si>
  <si>
    <t>S</t>
  </si>
  <si>
    <t>M</t>
  </si>
  <si>
    <t>L</t>
  </si>
  <si>
    <t>XL</t>
  </si>
  <si>
    <t>XXL</t>
  </si>
  <si>
    <t>001</t>
  </si>
  <si>
    <t>N088</t>
  </si>
  <si>
    <t>GREY MELANGE/BLACK</t>
  </si>
  <si>
    <t>I101005</t>
  </si>
  <si>
    <t>REPLAY BOXER Style 01/C Basic Cuff Logo 2pcs Box</t>
  </si>
  <si>
    <t>N011</t>
  </si>
  <si>
    <t>BLACK</t>
  </si>
  <si>
    <t>N090</t>
  </si>
  <si>
    <t>TURQUOISE/BLACK</t>
  </si>
  <si>
    <t>N141</t>
  </si>
  <si>
    <t>BLACK/TURQUOISE</t>
  </si>
  <si>
    <t>N171</t>
  </si>
  <si>
    <t>BLACK/WHITE</t>
  </si>
  <si>
    <t>N265</t>
  </si>
  <si>
    <t>DARK BLUE/WHITE</t>
  </si>
  <si>
    <t>N271</t>
  </si>
  <si>
    <t>MEDIUM GREY MEL/WHIT</t>
  </si>
  <si>
    <t>I101143</t>
  </si>
  <si>
    <t>REPLAY BOXER Style 04/C Cuff Logo 2pcs Box</t>
  </si>
  <si>
    <t>N093</t>
  </si>
  <si>
    <t>RED/BLACK</t>
  </si>
  <si>
    <t>N145</t>
  </si>
  <si>
    <t>INDIGO/GREY MELANGE</t>
  </si>
  <si>
    <t>RRP</t>
  </si>
  <si>
    <t>FOTO</t>
  </si>
  <si>
    <t>WHS</t>
  </si>
  <si>
    <t>TTL RRP</t>
  </si>
  <si>
    <t>TAKE ALL</t>
  </si>
  <si>
    <t>QTY</t>
  </si>
  <si>
    <t>SEASON</t>
  </si>
  <si>
    <t>SS24</t>
  </si>
  <si>
    <t>EXW ITALY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</si>
</sst>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_-[$€-2]\ * #,##0.00_-;\-[$€-2]\ * #,##0.00_-;_-[$€-2]\ * &quot;-&quot;??_-;_-@_-"/>
  </numFmts>
  <fonts count="6" x14ac:knownFonts="1">
    <font>
      <sz val="10"/>
      <name val="Arial"/>
      <family val="2"/>
    </font>
    <font>
      <sz val="10"/>
      <name val="Arial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12"/>
      <color theme="0"/>
      <name val="Calibri"/>
      <family val="2"/>
    </font>
    <font>
      <b/>
      <u/>
      <sz val="12"/>
      <color rgb="FFC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8">
    <xf numFmtId="0" fontId="0" fillId="0" borderId="0" xfId="0"/>
    <xf numFmtId="0" fontId="2" fillId="2" borderId="0" xfId="0" applyFont="1" applyFill="1" applyBorder="1"/>
    <xf numFmtId="44" fontId="2" fillId="2" borderId="0" xfId="1" applyFont="1" applyFill="1" applyBorder="1"/>
    <xf numFmtId="164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44" fontId="2" fillId="2" borderId="0" xfId="1" applyFont="1" applyFill="1" applyBorder="1" applyAlignment="1">
      <alignment vertic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164" fontId="2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44" fontId="2" fillId="3" borderId="1" xfId="1" applyFont="1" applyFill="1" applyBorder="1" applyAlignment="1">
      <alignment vertical="center"/>
    </xf>
    <xf numFmtId="0" fontId="4" fillId="4" borderId="1" xfId="0" applyFont="1" applyFill="1" applyBorder="1" applyAlignment="1">
      <alignment horizontal="center"/>
    </xf>
    <xf numFmtId="44" fontId="4" fillId="4" borderId="1" xfId="1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 vertical="center"/>
    </xf>
    <xf numFmtId="0" fontId="2" fillId="2" borderId="2" xfId="0" applyFont="1" applyFill="1" applyBorder="1"/>
    <xf numFmtId="0" fontId="2" fillId="2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44" fontId="2" fillId="3" borderId="2" xfId="1" applyFont="1" applyFill="1" applyBorder="1" applyAlignment="1">
      <alignment horizontal="center" vertical="center"/>
    </xf>
    <xf numFmtId="164" fontId="2" fillId="3" borderId="2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44" fontId="3" fillId="3" borderId="0" xfId="1" applyFont="1" applyFill="1" applyBorder="1" applyAlignment="1">
      <alignment horizontal="center" vertical="center"/>
    </xf>
    <xf numFmtId="164" fontId="3" fillId="3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/>
    <xf numFmtId="0" fontId="5" fillId="2" borderId="0" xfId="0" applyFont="1" applyFill="1" applyBorder="1" applyAlignment="1">
      <alignment horizontal="left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5</xdr:row>
      <xdr:rowOff>22861</xdr:rowOff>
    </xdr:from>
    <xdr:to>
      <xdr:col>0</xdr:col>
      <xdr:colOff>1188720</xdr:colOff>
      <xdr:row>5</xdr:row>
      <xdr:rowOff>977510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D18CCFFC-13A9-AF43-0C5E-C1B8514A8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1"/>
          <a:ext cx="960120" cy="954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144780</xdr:colOff>
      <xdr:row>6</xdr:row>
      <xdr:rowOff>60960</xdr:rowOff>
    </xdr:from>
    <xdr:to>
      <xdr:col>0</xdr:col>
      <xdr:colOff>1141056</xdr:colOff>
      <xdr:row>6</xdr:row>
      <xdr:rowOff>1051560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D0B205C9-3AEA-F93B-59C8-A2FD58708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1272540"/>
          <a:ext cx="99627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160020</xdr:colOff>
      <xdr:row>7</xdr:row>
      <xdr:rowOff>60959</xdr:rowOff>
    </xdr:from>
    <xdr:to>
      <xdr:col>0</xdr:col>
      <xdr:colOff>1196340</xdr:colOff>
      <xdr:row>7</xdr:row>
      <xdr:rowOff>1091374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9DC6B074-3F7A-0859-F4F4-37BE55D50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2461259"/>
          <a:ext cx="1036320" cy="1030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129540</xdr:colOff>
      <xdr:row>8</xdr:row>
      <xdr:rowOff>30480</xdr:rowOff>
    </xdr:from>
    <xdr:to>
      <xdr:col>0</xdr:col>
      <xdr:colOff>1225444</xdr:colOff>
      <xdr:row>8</xdr:row>
      <xdr:rowOff>1120140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F35FD219-37AE-6991-0568-5B3DC09D1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3619500"/>
          <a:ext cx="1095904" cy="1089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175260</xdr:colOff>
      <xdr:row>9</xdr:row>
      <xdr:rowOff>68579</xdr:rowOff>
    </xdr:from>
    <xdr:to>
      <xdr:col>0</xdr:col>
      <xdr:colOff>1188720</xdr:colOff>
      <xdr:row>9</xdr:row>
      <xdr:rowOff>1076264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5F8F3F-FF25-D18B-0E70-D20D3589A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4846319"/>
          <a:ext cx="1013460" cy="1007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144780</xdr:colOff>
      <xdr:row>10</xdr:row>
      <xdr:rowOff>30480</xdr:rowOff>
    </xdr:from>
    <xdr:to>
      <xdr:col>0</xdr:col>
      <xdr:colOff>1217693</xdr:colOff>
      <xdr:row>10</xdr:row>
      <xdr:rowOff>1097280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475C9EF7-3205-0C6B-B076-D218D1B2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5996940"/>
          <a:ext cx="107291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</xdr:colOff>
      <xdr:row>13</xdr:row>
      <xdr:rowOff>38100</xdr:rowOff>
    </xdr:from>
    <xdr:to>
      <xdr:col>0</xdr:col>
      <xdr:colOff>1203960</xdr:colOff>
      <xdr:row>13</xdr:row>
      <xdr:rowOff>1136704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15DE44A0-F384-B5D3-B77B-71A26ED13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9570720"/>
          <a:ext cx="1104900" cy="1098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144780</xdr:colOff>
      <xdr:row>12</xdr:row>
      <xdr:rowOff>99060</xdr:rowOff>
    </xdr:from>
    <xdr:to>
      <xdr:col>0</xdr:col>
      <xdr:colOff>1150620</xdr:colOff>
      <xdr:row>12</xdr:row>
      <xdr:rowOff>1099169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F3D8E603-CBC6-44CA-0EFE-480975932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8442960"/>
          <a:ext cx="1005840" cy="1000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121920</xdr:colOff>
      <xdr:row>11</xdr:row>
      <xdr:rowOff>99060</xdr:rowOff>
    </xdr:from>
    <xdr:to>
      <xdr:col>0</xdr:col>
      <xdr:colOff>1133524</xdr:colOff>
      <xdr:row>11</xdr:row>
      <xdr:rowOff>1104900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21F4958B-7F7D-283A-8207-3D9AF643A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7254240"/>
          <a:ext cx="1011604" cy="100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tabSelected="1" zoomScale="80" zoomScaleNormal="80" workbookViewId="0">
      <selection activeCell="V7" sqref="V7"/>
    </sheetView>
  </sheetViews>
  <sheetFormatPr defaultColWidth="9.140625" defaultRowHeight="15.75" x14ac:dyDescent="0.25"/>
  <cols>
    <col min="1" max="1" width="19.5703125" style="1" customWidth="1"/>
    <col min="2" max="2" width="12.28515625" style="1" customWidth="1"/>
    <col min="3" max="3" width="36.5703125" style="1" customWidth="1"/>
    <col min="4" max="4" width="12.7109375" style="1" customWidth="1"/>
    <col min="5" max="5" width="11.85546875" style="1" customWidth="1"/>
    <col min="6" max="6" width="12.42578125" style="4" customWidth="1"/>
    <col min="7" max="7" width="18.140625" style="4" customWidth="1"/>
    <col min="8" max="8" width="16.5703125" style="1" bestFit="1" customWidth="1"/>
    <col min="9" max="13" width="4.5703125" style="1" customWidth="1"/>
    <col min="14" max="14" width="8.85546875" style="1" customWidth="1"/>
    <col min="15" max="15" width="11" style="2" customWidth="1"/>
    <col min="16" max="16" width="14.85546875" style="3" bestFit="1" customWidth="1"/>
    <col min="17" max="17" width="12" style="2" customWidth="1"/>
    <col min="18" max="16384" width="9.140625" style="1"/>
  </cols>
  <sheetData>
    <row r="1" spans="1:17" x14ac:dyDescent="0.25">
      <c r="N1" s="27" t="s">
        <v>38</v>
      </c>
    </row>
    <row r="2" spans="1:17" x14ac:dyDescent="0.25">
      <c r="N2" s="26" t="s">
        <v>42</v>
      </c>
    </row>
    <row r="4" spans="1:17" s="5" customFormat="1" ht="20.25" customHeight="1" x14ac:dyDescent="0.2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3">
        <f>SUM(N6:N14)</f>
        <v>2000</v>
      </c>
      <c r="O4" s="24">
        <f>P4/N4</f>
        <v>24.99</v>
      </c>
      <c r="P4" s="25">
        <f>SUM(P6:P14)</f>
        <v>49980</v>
      </c>
      <c r="Q4" s="24"/>
    </row>
    <row r="5" spans="1:17" s="4" customFormat="1" x14ac:dyDescent="0.25">
      <c r="A5" s="14" t="s">
        <v>35</v>
      </c>
      <c r="B5" s="14" t="s">
        <v>0</v>
      </c>
      <c r="C5" s="14" t="s">
        <v>1</v>
      </c>
      <c r="D5" s="14" t="s">
        <v>40</v>
      </c>
      <c r="E5" s="14" t="s">
        <v>2</v>
      </c>
      <c r="F5" s="14" t="s">
        <v>3</v>
      </c>
      <c r="G5" s="14" t="s">
        <v>4</v>
      </c>
      <c r="H5" s="14" t="s">
        <v>5</v>
      </c>
      <c r="I5" s="14" t="s">
        <v>6</v>
      </c>
      <c r="J5" s="14" t="s">
        <v>7</v>
      </c>
      <c r="K5" s="14" t="s">
        <v>8</v>
      </c>
      <c r="L5" s="14" t="s">
        <v>9</v>
      </c>
      <c r="M5" s="14" t="s">
        <v>10</v>
      </c>
      <c r="N5" s="14" t="s">
        <v>39</v>
      </c>
      <c r="O5" s="15" t="s">
        <v>34</v>
      </c>
      <c r="P5" s="16" t="s">
        <v>37</v>
      </c>
      <c r="Q5" s="15" t="s">
        <v>36</v>
      </c>
    </row>
    <row r="6" spans="1:17" ht="82.15" customHeight="1" x14ac:dyDescent="0.25">
      <c r="A6" s="17"/>
      <c r="B6" s="18" t="s">
        <v>14</v>
      </c>
      <c r="C6" s="18" t="s">
        <v>15</v>
      </c>
      <c r="D6" s="18" t="s">
        <v>41</v>
      </c>
      <c r="E6" s="18" t="s">
        <v>16</v>
      </c>
      <c r="F6" s="18" t="s">
        <v>11</v>
      </c>
      <c r="G6" s="18" t="s">
        <v>17</v>
      </c>
      <c r="H6" s="18" t="str">
        <f t="shared" ref="H6" si="0">CONCATENATE(B6,"-",E6,"-",F6)</f>
        <v>I101005-N011-001</v>
      </c>
      <c r="I6" s="18">
        <v>15</v>
      </c>
      <c r="J6" s="18">
        <v>30</v>
      </c>
      <c r="K6" s="18">
        <v>45</v>
      </c>
      <c r="L6" s="18">
        <v>40</v>
      </c>
      <c r="M6" s="18">
        <v>20</v>
      </c>
      <c r="N6" s="19">
        <f>SUM(I6:M6)</f>
        <v>150</v>
      </c>
      <c r="O6" s="20">
        <v>24.99</v>
      </c>
      <c r="P6" s="21">
        <f t="shared" ref="P6:P14" si="1">N6*O6</f>
        <v>3748.4999999999995</v>
      </c>
      <c r="Q6" s="20">
        <v>11</v>
      </c>
    </row>
    <row r="7" spans="1:17" ht="93.6" customHeight="1" x14ac:dyDescent="0.25">
      <c r="A7" s="8"/>
      <c r="B7" s="10" t="s">
        <v>14</v>
      </c>
      <c r="C7" s="10" t="s">
        <v>15</v>
      </c>
      <c r="D7" s="18" t="s">
        <v>41</v>
      </c>
      <c r="E7" s="10" t="s">
        <v>20</v>
      </c>
      <c r="F7" s="9" t="s">
        <v>11</v>
      </c>
      <c r="G7" s="9" t="s">
        <v>21</v>
      </c>
      <c r="H7" s="10" t="str">
        <f t="shared" ref="H7:H14" si="2">CONCATENATE(B7,"-",E7,"-",F7)</f>
        <v>I101005-N141-001</v>
      </c>
      <c r="I7" s="10">
        <v>15</v>
      </c>
      <c r="J7" s="10">
        <v>30</v>
      </c>
      <c r="K7" s="10">
        <v>45</v>
      </c>
      <c r="L7" s="10">
        <v>40</v>
      </c>
      <c r="M7" s="10">
        <v>20</v>
      </c>
      <c r="N7" s="12">
        <f>SUM(I7:M7)</f>
        <v>150</v>
      </c>
      <c r="O7" s="13">
        <v>24.99</v>
      </c>
      <c r="P7" s="11">
        <f t="shared" si="1"/>
        <v>3748.4999999999995</v>
      </c>
      <c r="Q7" s="13">
        <v>11</v>
      </c>
    </row>
    <row r="8" spans="1:17" ht="93.6" customHeight="1" x14ac:dyDescent="0.25">
      <c r="A8" s="8"/>
      <c r="B8" s="10" t="s">
        <v>14</v>
      </c>
      <c r="C8" s="10" t="s">
        <v>15</v>
      </c>
      <c r="D8" s="18" t="s">
        <v>41</v>
      </c>
      <c r="E8" s="10" t="s">
        <v>22</v>
      </c>
      <c r="F8" s="9" t="s">
        <v>11</v>
      </c>
      <c r="G8" s="9" t="s">
        <v>23</v>
      </c>
      <c r="H8" s="10" t="str">
        <f t="shared" si="2"/>
        <v>I101005-N171-001</v>
      </c>
      <c r="I8" s="10">
        <v>15</v>
      </c>
      <c r="J8" s="10">
        <v>30</v>
      </c>
      <c r="K8" s="10">
        <v>45</v>
      </c>
      <c r="L8" s="10">
        <v>40</v>
      </c>
      <c r="M8" s="10">
        <v>20</v>
      </c>
      <c r="N8" s="12">
        <f>SUM(I8:M8)</f>
        <v>150</v>
      </c>
      <c r="O8" s="13">
        <v>24.99</v>
      </c>
      <c r="P8" s="11">
        <f t="shared" si="1"/>
        <v>3748.4999999999995</v>
      </c>
      <c r="Q8" s="13">
        <v>11</v>
      </c>
    </row>
    <row r="9" spans="1:17" ht="93.6" customHeight="1" x14ac:dyDescent="0.25">
      <c r="A9" s="8"/>
      <c r="B9" s="10" t="s">
        <v>14</v>
      </c>
      <c r="C9" s="10" t="s">
        <v>15</v>
      </c>
      <c r="D9" s="18" t="s">
        <v>41</v>
      </c>
      <c r="E9" s="10" t="s">
        <v>24</v>
      </c>
      <c r="F9" s="9" t="s">
        <v>11</v>
      </c>
      <c r="G9" s="9" t="s">
        <v>25</v>
      </c>
      <c r="H9" s="10" t="str">
        <f t="shared" si="2"/>
        <v>I101005-N265-001</v>
      </c>
      <c r="I9" s="10">
        <v>15</v>
      </c>
      <c r="J9" s="10">
        <v>30</v>
      </c>
      <c r="K9" s="10">
        <v>45</v>
      </c>
      <c r="L9" s="10">
        <v>40</v>
      </c>
      <c r="M9" s="10">
        <v>20</v>
      </c>
      <c r="N9" s="12">
        <v>150</v>
      </c>
      <c r="O9" s="13">
        <v>24.99</v>
      </c>
      <c r="P9" s="11">
        <f t="shared" si="1"/>
        <v>3748.4999999999995</v>
      </c>
      <c r="Q9" s="13">
        <v>11</v>
      </c>
    </row>
    <row r="10" spans="1:17" ht="93.6" customHeight="1" x14ac:dyDescent="0.25">
      <c r="A10" s="8"/>
      <c r="B10" s="10" t="s">
        <v>14</v>
      </c>
      <c r="C10" s="10" t="s">
        <v>15</v>
      </c>
      <c r="D10" s="18" t="s">
        <v>41</v>
      </c>
      <c r="E10" s="10" t="s">
        <v>26</v>
      </c>
      <c r="F10" s="9" t="s">
        <v>11</v>
      </c>
      <c r="G10" s="9" t="s">
        <v>27</v>
      </c>
      <c r="H10" s="10" t="str">
        <f t="shared" si="2"/>
        <v>I101005-N271-001</v>
      </c>
      <c r="I10" s="10">
        <v>15</v>
      </c>
      <c r="J10" s="10">
        <v>30</v>
      </c>
      <c r="K10" s="10">
        <v>45</v>
      </c>
      <c r="L10" s="10">
        <v>40</v>
      </c>
      <c r="M10" s="10">
        <v>20</v>
      </c>
      <c r="N10" s="12">
        <f>SUM(I10:M10)</f>
        <v>150</v>
      </c>
      <c r="O10" s="13">
        <v>24.99</v>
      </c>
      <c r="P10" s="11">
        <f t="shared" si="1"/>
        <v>3748.4999999999995</v>
      </c>
      <c r="Q10" s="13">
        <v>11</v>
      </c>
    </row>
    <row r="11" spans="1:17" ht="93.6" customHeight="1" x14ac:dyDescent="0.25">
      <c r="A11" s="8"/>
      <c r="B11" s="10" t="s">
        <v>28</v>
      </c>
      <c r="C11" s="10" t="s">
        <v>29</v>
      </c>
      <c r="D11" s="18" t="s">
        <v>41</v>
      </c>
      <c r="E11" s="10" t="s">
        <v>12</v>
      </c>
      <c r="F11" s="9" t="s">
        <v>11</v>
      </c>
      <c r="G11" s="9" t="s">
        <v>13</v>
      </c>
      <c r="H11" s="10" t="str">
        <f t="shared" si="2"/>
        <v>I101143-N088-001</v>
      </c>
      <c r="I11" s="10">
        <v>30</v>
      </c>
      <c r="J11" s="10">
        <v>80</v>
      </c>
      <c r="K11" s="10">
        <v>90</v>
      </c>
      <c r="L11" s="10">
        <v>80</v>
      </c>
      <c r="M11" s="10">
        <v>35</v>
      </c>
      <c r="N11" s="12">
        <f>SUM(I11:M11)</f>
        <v>315</v>
      </c>
      <c r="O11" s="13">
        <v>24.99</v>
      </c>
      <c r="P11" s="11">
        <f t="shared" si="1"/>
        <v>7871.8499999999995</v>
      </c>
      <c r="Q11" s="13">
        <v>11</v>
      </c>
    </row>
    <row r="12" spans="1:17" ht="93.6" customHeight="1" x14ac:dyDescent="0.25">
      <c r="A12" s="8"/>
      <c r="B12" s="10" t="s">
        <v>28</v>
      </c>
      <c r="C12" s="10" t="s">
        <v>29</v>
      </c>
      <c r="D12" s="18" t="s">
        <v>41</v>
      </c>
      <c r="E12" s="10" t="s">
        <v>18</v>
      </c>
      <c r="F12" s="9" t="s">
        <v>11</v>
      </c>
      <c r="G12" s="9" t="s">
        <v>19</v>
      </c>
      <c r="H12" s="10" t="str">
        <f t="shared" si="2"/>
        <v>I101143-N090-001</v>
      </c>
      <c r="I12" s="10">
        <v>30</v>
      </c>
      <c r="J12" s="10">
        <v>80</v>
      </c>
      <c r="K12" s="10">
        <v>90</v>
      </c>
      <c r="L12" s="10">
        <v>80</v>
      </c>
      <c r="M12" s="10">
        <v>35</v>
      </c>
      <c r="N12" s="12">
        <f>SUM(I12:M12)</f>
        <v>315</v>
      </c>
      <c r="O12" s="13">
        <v>24.99</v>
      </c>
      <c r="P12" s="11">
        <f t="shared" si="1"/>
        <v>7871.8499999999995</v>
      </c>
      <c r="Q12" s="13">
        <v>11</v>
      </c>
    </row>
    <row r="13" spans="1:17" ht="93.6" customHeight="1" x14ac:dyDescent="0.25">
      <c r="A13" s="8"/>
      <c r="B13" s="10" t="s">
        <v>28</v>
      </c>
      <c r="C13" s="10" t="s">
        <v>29</v>
      </c>
      <c r="D13" s="18" t="s">
        <v>41</v>
      </c>
      <c r="E13" s="10" t="s">
        <v>30</v>
      </c>
      <c r="F13" s="9" t="s">
        <v>11</v>
      </c>
      <c r="G13" s="9" t="s">
        <v>31</v>
      </c>
      <c r="H13" s="10" t="str">
        <f t="shared" si="2"/>
        <v>I101143-N093-001</v>
      </c>
      <c r="I13" s="10">
        <v>30</v>
      </c>
      <c r="J13" s="10">
        <v>80</v>
      </c>
      <c r="K13" s="10">
        <v>90</v>
      </c>
      <c r="L13" s="10">
        <v>80</v>
      </c>
      <c r="M13" s="10">
        <v>30</v>
      </c>
      <c r="N13" s="12">
        <f>SUM(I13:M13)</f>
        <v>310</v>
      </c>
      <c r="O13" s="13">
        <v>24.99</v>
      </c>
      <c r="P13" s="11">
        <f t="shared" si="1"/>
        <v>7746.9</v>
      </c>
      <c r="Q13" s="13">
        <v>11</v>
      </c>
    </row>
    <row r="14" spans="1:17" ht="93.6" customHeight="1" x14ac:dyDescent="0.25">
      <c r="A14" s="8"/>
      <c r="B14" s="10" t="s">
        <v>28</v>
      </c>
      <c r="C14" s="10" t="s">
        <v>29</v>
      </c>
      <c r="D14" s="18" t="s">
        <v>41</v>
      </c>
      <c r="E14" s="10" t="s">
        <v>32</v>
      </c>
      <c r="F14" s="9" t="s">
        <v>11</v>
      </c>
      <c r="G14" s="9" t="s">
        <v>33</v>
      </c>
      <c r="H14" s="10" t="str">
        <f t="shared" si="2"/>
        <v>I101143-N145-001</v>
      </c>
      <c r="I14" s="10">
        <v>30</v>
      </c>
      <c r="J14" s="10">
        <v>80</v>
      </c>
      <c r="K14" s="10">
        <v>90</v>
      </c>
      <c r="L14" s="10">
        <v>80</v>
      </c>
      <c r="M14" s="10">
        <v>30</v>
      </c>
      <c r="N14" s="12">
        <f>SUM(I14:M14)</f>
        <v>310</v>
      </c>
      <c r="O14" s="13">
        <v>24.99</v>
      </c>
      <c r="P14" s="11">
        <f t="shared" si="1"/>
        <v>7746.9</v>
      </c>
      <c r="Q14" s="13">
        <v>11</v>
      </c>
    </row>
    <row r="15" spans="1:17" x14ac:dyDescent="0.25">
      <c r="B15" s="6"/>
      <c r="C15" s="6"/>
      <c r="D15" s="6"/>
      <c r="E15" s="6"/>
      <c r="F15" s="5"/>
      <c r="G15" s="5"/>
      <c r="H15" s="6"/>
      <c r="I15" s="6"/>
      <c r="J15" s="6"/>
      <c r="K15" s="6"/>
      <c r="L15" s="6"/>
      <c r="M15" s="6"/>
      <c r="N15" s="6"/>
      <c r="O15" s="7"/>
      <c r="Q15" s="7"/>
    </row>
    <row r="16" spans="1:17" x14ac:dyDescent="0.25">
      <c r="B16" s="6"/>
      <c r="C16" s="6"/>
      <c r="D16" s="6"/>
      <c r="E16" s="6"/>
      <c r="F16" s="5"/>
      <c r="G16" s="5"/>
      <c r="H16" s="6"/>
      <c r="I16" s="6"/>
      <c r="J16" s="6"/>
      <c r="K16" s="6"/>
      <c r="L16" s="6"/>
      <c r="M16" s="6"/>
      <c r="N16" s="6"/>
      <c r="O16" s="7"/>
      <c r="Q16" s="7"/>
    </row>
    <row r="17" spans="2:17" x14ac:dyDescent="0.25">
      <c r="B17" s="6"/>
      <c r="C17" s="6"/>
      <c r="D17" s="6"/>
      <c r="E17" s="6"/>
      <c r="F17" s="5"/>
      <c r="G17" s="5"/>
      <c r="H17" s="6"/>
      <c r="I17" s="6"/>
      <c r="J17" s="6"/>
      <c r="K17" s="6"/>
      <c r="L17" s="6"/>
      <c r="M17" s="6"/>
      <c r="N17" s="6"/>
      <c r="O17" s="7"/>
      <c r="Q17" s="7"/>
    </row>
  </sheetData>
  <pageMargins left="0.7" right="0.7" top="0.75" bottom="0.75" header="0.3" footer="0.3"/>
  <pageSetup paperSize="9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2024-01-17T14:37:54Z</dcterms:created>
  <dcterms:modified xsi:type="dcterms:W3CDTF">2024-04-11T13:20:59Z</dcterms:modified>
</cp:coreProperties>
</file>